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296" windowWidth="7785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<sst xmlns="http://schemas.openxmlformats.org/spreadsheetml/2006/main" count="337" uniqueCount="60">
  <si>
    <t>CRONOGRAMA FÍSICO FINANCEIRO</t>
  </si>
  <si>
    <t>Ítem</t>
  </si>
  <si>
    <t>Período 01</t>
  </si>
  <si>
    <t>Valor</t>
  </si>
  <si>
    <t>do ítem</t>
  </si>
  <si>
    <t>R$</t>
  </si>
  <si>
    <t>Período 02</t>
  </si>
  <si>
    <t>30 dias</t>
  </si>
  <si>
    <t>60 dias</t>
  </si>
  <si>
    <t>x</t>
  </si>
  <si>
    <t>José Fernando Kuhn Adames</t>
  </si>
  <si>
    <t>Engº Civil</t>
  </si>
  <si>
    <t>CREA 70.952-D</t>
  </si>
  <si>
    <t>90 dias</t>
  </si>
  <si>
    <t>Período 03</t>
  </si>
  <si>
    <t>120 dias</t>
  </si>
  <si>
    <t>Período 04</t>
  </si>
  <si>
    <t>150 dias</t>
  </si>
  <si>
    <t>Período 05</t>
  </si>
  <si>
    <t>Período 06</t>
  </si>
  <si>
    <t>180 dias</t>
  </si>
  <si>
    <t>Obra: Escola Educação Infantil Padrão C</t>
  </si>
  <si>
    <t>1.0 Serviços Preliminares</t>
  </si>
  <si>
    <t>2.0 Movimento de terras</t>
  </si>
  <si>
    <t>3.0 Infraestrutura fundações</t>
  </si>
  <si>
    <t>5.0 Paredes e Paineis</t>
  </si>
  <si>
    <t>6.0 Esquadrias</t>
  </si>
  <si>
    <t>7.0 Cobertura</t>
  </si>
  <si>
    <t>8.0 Impermeabilização</t>
  </si>
  <si>
    <t>9.0 Revestimento de parede</t>
  </si>
  <si>
    <t>10.0 Pavimentação</t>
  </si>
  <si>
    <t>11.0 Rodapés e peitoris</t>
  </si>
  <si>
    <t>12.0 Pintura</t>
  </si>
  <si>
    <t>14.0 Instalações hidraulica</t>
  </si>
  <si>
    <t>15.0 Instalação Sanitaria</t>
  </si>
  <si>
    <t>16.0 Louças e metais</t>
  </si>
  <si>
    <t>PLANILHA DE IMPLANTAÇÃO</t>
  </si>
  <si>
    <t>1.1 Entrada de Energia</t>
  </si>
  <si>
    <t>1.2 Entrada de água</t>
  </si>
  <si>
    <t>1.3 Fossa Séptica</t>
  </si>
  <si>
    <t>1.4 Filtro Anaeróbio</t>
  </si>
  <si>
    <t>1.5 Ligação a rua</t>
  </si>
  <si>
    <t>2.1 Viga de concreto</t>
  </si>
  <si>
    <t>2.2 Gradil de ferro</t>
  </si>
  <si>
    <t>2.3 Portões de ferro</t>
  </si>
  <si>
    <t>PLANILHA ORÇAMENTARIA</t>
  </si>
  <si>
    <t>SUB TOLTAL</t>
  </si>
  <si>
    <t>SUB TOTAL</t>
  </si>
  <si>
    <t>TOTAL</t>
  </si>
  <si>
    <t>4.0 Supraestrutura</t>
  </si>
  <si>
    <t>13.0 Inst. elétrica e elêtronica</t>
  </si>
  <si>
    <t>17.0 Bancadas</t>
  </si>
  <si>
    <t>18.0 Castelo d' água</t>
  </si>
  <si>
    <t>19.0 Spda</t>
  </si>
  <si>
    <t>20.0 Serviços diversos</t>
  </si>
  <si>
    <t>21.0 Serviços finais</t>
  </si>
  <si>
    <t>3.3 Fechamento refeitorio</t>
  </si>
  <si>
    <t>PINHAL DA SERRA - RS,9 DE MAIO 2011</t>
  </si>
  <si>
    <t>Prefeitura Municipal de Pinhal da Serra</t>
  </si>
  <si>
    <t>Pinhal da Serra - RS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</si>
</sst>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/>
    </xf>
    <xf numFmtId="10" fontId="5" fillId="0" borderId="12" xfId="0" applyNumberFormat="1" applyFont="1" applyBorder="1" applyAlignment="1">
      <alignment/>
    </xf>
    <xf numFmtId="10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0" fontId="6" fillId="33" borderId="12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5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9">
      <selection activeCell="B43" sqref="B43"/>
    </sheetView>
  </sheetViews>
  <sheetFormatPr defaultColWidth="9.140625" defaultRowHeight="12.75"/>
  <cols>
    <col min="1" max="1" width="23.7109375" style="0" customWidth="1"/>
    <col min="2" max="2" width="10.57421875" style="0" customWidth="1"/>
    <col min="3" max="3" width="8.57421875" style="0" customWidth="1"/>
    <col min="4" max="4" width="10.7109375" style="0" customWidth="1"/>
    <col min="5" max="5" width="8.7109375" style="0" customWidth="1"/>
    <col min="6" max="6" width="9.57421875" style="0" customWidth="1"/>
    <col min="7" max="7" width="8.42187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10.140625" style="0" customWidth="1"/>
    <col min="14" max="14" width="9.57421875" style="0" customWidth="1"/>
  </cols>
  <sheetData>
    <row r="1" spans="1:14" ht="1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</row>
    <row r="2" spans="1:14" ht="15">
      <c r="A2" t="s">
        <v>58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5"/>
      <c r="N2" s="5"/>
    </row>
    <row r="3" spans="1:14" ht="15">
      <c r="A3" t="s">
        <v>21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5"/>
      <c r="N3" s="5"/>
    </row>
    <row r="4" spans="1:14" ht="15">
      <c r="A4" t="s">
        <v>59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5"/>
      <c r="N4" s="5"/>
    </row>
    <row r="5" spans="1:14" ht="12.75">
      <c r="A5" s="4" t="s">
        <v>1</v>
      </c>
      <c r="B5" s="16" t="s">
        <v>3</v>
      </c>
      <c r="C5" s="17" t="s">
        <v>2</v>
      </c>
      <c r="D5" s="17" t="s">
        <v>2</v>
      </c>
      <c r="E5" s="17" t="s">
        <v>6</v>
      </c>
      <c r="F5" s="17" t="s">
        <v>6</v>
      </c>
      <c r="G5" s="17" t="s">
        <v>14</v>
      </c>
      <c r="H5" s="17" t="s">
        <v>14</v>
      </c>
      <c r="I5" s="17" t="s">
        <v>16</v>
      </c>
      <c r="J5" s="17" t="s">
        <v>16</v>
      </c>
      <c r="K5" s="17" t="s">
        <v>18</v>
      </c>
      <c r="L5" s="17" t="s">
        <v>18</v>
      </c>
      <c r="M5" s="17" t="s">
        <v>19</v>
      </c>
      <c r="N5" s="17" t="s">
        <v>19</v>
      </c>
    </row>
    <row r="6" spans="1:14" ht="12.75">
      <c r="A6" s="3"/>
      <c r="B6" s="18" t="s">
        <v>4</v>
      </c>
      <c r="C6" s="19" t="s">
        <v>7</v>
      </c>
      <c r="D6" s="19" t="s">
        <v>5</v>
      </c>
      <c r="E6" s="19" t="s">
        <v>8</v>
      </c>
      <c r="F6" s="19" t="s">
        <v>5</v>
      </c>
      <c r="G6" s="19" t="s">
        <v>13</v>
      </c>
      <c r="H6" s="19" t="s">
        <v>5</v>
      </c>
      <c r="I6" s="19" t="s">
        <v>15</v>
      </c>
      <c r="J6" s="19" t="s">
        <v>5</v>
      </c>
      <c r="K6" s="19" t="s">
        <v>17</v>
      </c>
      <c r="L6" s="19" t="s">
        <v>5</v>
      </c>
      <c r="M6" s="19" t="s">
        <v>20</v>
      </c>
      <c r="N6" s="19" t="s">
        <v>5</v>
      </c>
    </row>
    <row r="7" spans="1:14" ht="12.75">
      <c r="A7" s="25" t="s">
        <v>36</v>
      </c>
      <c r="B7" s="23"/>
      <c r="C7" s="23"/>
      <c r="D7" s="23"/>
      <c r="E7" s="23"/>
      <c r="F7" s="24"/>
      <c r="G7" s="23"/>
      <c r="H7" s="24"/>
      <c r="I7" s="23"/>
      <c r="J7" s="24"/>
      <c r="K7" s="23"/>
      <c r="L7" s="24"/>
      <c r="M7" s="23"/>
      <c r="N7" s="24"/>
    </row>
    <row r="8" spans="1:14" ht="12.75">
      <c r="A8" s="26" t="s">
        <v>37</v>
      </c>
      <c r="B8" s="10">
        <v>3407.5</v>
      </c>
      <c r="C8" s="12">
        <v>1</v>
      </c>
      <c r="D8" s="10">
        <f>B8</f>
        <v>3407.5</v>
      </c>
      <c r="E8" s="13" t="s">
        <v>9</v>
      </c>
      <c r="F8" s="14" t="s">
        <v>9</v>
      </c>
      <c r="G8" s="13" t="s">
        <v>9</v>
      </c>
      <c r="H8" s="14" t="s">
        <v>9</v>
      </c>
      <c r="I8" s="13" t="s">
        <v>9</v>
      </c>
      <c r="J8" s="14" t="s">
        <v>9</v>
      </c>
      <c r="K8" s="13" t="s">
        <v>9</v>
      </c>
      <c r="L8" s="14" t="s">
        <v>9</v>
      </c>
      <c r="M8" s="13" t="s">
        <v>9</v>
      </c>
      <c r="N8" s="14" t="s">
        <v>9</v>
      </c>
    </row>
    <row r="9" spans="1:14" ht="12.75">
      <c r="A9" s="26" t="s">
        <v>38</v>
      </c>
      <c r="B9" s="10">
        <v>1899.5</v>
      </c>
      <c r="C9" s="12">
        <v>1</v>
      </c>
      <c r="D9" s="10">
        <f>B9</f>
        <v>1899.5</v>
      </c>
      <c r="E9" s="13" t="s">
        <v>9</v>
      </c>
      <c r="F9" s="13" t="s">
        <v>9</v>
      </c>
      <c r="G9" s="14" t="s">
        <v>9</v>
      </c>
      <c r="H9" s="13" t="s">
        <v>9</v>
      </c>
      <c r="I9" s="14" t="s">
        <v>9</v>
      </c>
      <c r="J9" s="13" t="s">
        <v>9</v>
      </c>
      <c r="K9" s="14" t="s">
        <v>9</v>
      </c>
      <c r="L9" s="13" t="s">
        <v>9</v>
      </c>
      <c r="M9" s="14" t="s">
        <v>9</v>
      </c>
      <c r="N9" s="13" t="s">
        <v>9</v>
      </c>
    </row>
    <row r="10" spans="1:14" ht="12.75">
      <c r="A10" s="26" t="s">
        <v>39</v>
      </c>
      <c r="B10" s="10">
        <v>2769.5</v>
      </c>
      <c r="C10" s="13" t="s">
        <v>9</v>
      </c>
      <c r="D10" s="13" t="s">
        <v>9</v>
      </c>
      <c r="E10" s="14" t="s">
        <v>9</v>
      </c>
      <c r="F10" s="13" t="s">
        <v>9</v>
      </c>
      <c r="G10" s="13" t="s">
        <v>9</v>
      </c>
      <c r="H10" s="13" t="s">
        <v>9</v>
      </c>
      <c r="I10" s="12">
        <v>1</v>
      </c>
      <c r="J10" s="10">
        <f>B10</f>
        <v>2769.5</v>
      </c>
      <c r="K10" s="13" t="s">
        <v>9</v>
      </c>
      <c r="L10" s="13" t="s">
        <v>9</v>
      </c>
      <c r="M10" s="13" t="s">
        <v>9</v>
      </c>
      <c r="N10" s="13" t="s">
        <v>9</v>
      </c>
    </row>
    <row r="11" spans="1:14" ht="12.75">
      <c r="A11" s="26" t="s">
        <v>40</v>
      </c>
      <c r="B11" s="10">
        <v>2653.5</v>
      </c>
      <c r="C11" s="13" t="s">
        <v>9</v>
      </c>
      <c r="D11" s="14" t="s">
        <v>9</v>
      </c>
      <c r="E11" s="13" t="s">
        <v>9</v>
      </c>
      <c r="F11" s="14" t="s">
        <v>9</v>
      </c>
      <c r="G11" s="13" t="s">
        <v>9</v>
      </c>
      <c r="H11" s="13" t="s">
        <v>9</v>
      </c>
      <c r="I11" s="12">
        <v>1</v>
      </c>
      <c r="J11" s="10">
        <f>B11</f>
        <v>2653.5</v>
      </c>
      <c r="K11" s="14" t="s">
        <v>9</v>
      </c>
      <c r="L11" s="13" t="s">
        <v>9</v>
      </c>
      <c r="M11" s="14" t="s">
        <v>9</v>
      </c>
      <c r="N11" s="13" t="s">
        <v>9</v>
      </c>
    </row>
    <row r="12" spans="1:14" ht="12.75">
      <c r="A12" s="26" t="s">
        <v>41</v>
      </c>
      <c r="B12" s="10">
        <v>460.23</v>
      </c>
      <c r="C12" s="13" t="s">
        <v>9</v>
      </c>
      <c r="D12" s="13" t="s">
        <v>9</v>
      </c>
      <c r="E12" s="13" t="s">
        <v>9</v>
      </c>
      <c r="F12" s="13" t="s">
        <v>9</v>
      </c>
      <c r="G12" s="14" t="s">
        <v>9</v>
      </c>
      <c r="H12" s="13" t="s">
        <v>9</v>
      </c>
      <c r="I12" s="12">
        <v>1</v>
      </c>
      <c r="J12" s="10">
        <f>B12</f>
        <v>460.23</v>
      </c>
      <c r="K12" s="13" t="s">
        <v>9</v>
      </c>
      <c r="L12" s="13" t="s">
        <v>9</v>
      </c>
      <c r="M12" s="13" t="s">
        <v>9</v>
      </c>
      <c r="N12" s="13" t="s">
        <v>9</v>
      </c>
    </row>
    <row r="13" spans="1:14" ht="12.75">
      <c r="A13" s="26" t="s">
        <v>42</v>
      </c>
      <c r="B13" s="10">
        <v>12359.66</v>
      </c>
      <c r="C13" s="13" t="s">
        <v>9</v>
      </c>
      <c r="D13" s="14" t="s">
        <v>9</v>
      </c>
      <c r="E13" s="14" t="s">
        <v>9</v>
      </c>
      <c r="F13" s="13" t="s">
        <v>9</v>
      </c>
      <c r="G13" s="12">
        <v>1</v>
      </c>
      <c r="H13" s="10">
        <f>B13</f>
        <v>12359.66</v>
      </c>
      <c r="I13" s="13" t="s">
        <v>9</v>
      </c>
      <c r="J13" s="13" t="s">
        <v>9</v>
      </c>
      <c r="K13" s="14" t="s">
        <v>9</v>
      </c>
      <c r="L13" s="13" t="s">
        <v>9</v>
      </c>
      <c r="M13" s="14" t="s">
        <v>9</v>
      </c>
      <c r="N13" s="13" t="s">
        <v>9</v>
      </c>
    </row>
    <row r="14" spans="1:14" ht="12.75">
      <c r="A14" s="3" t="s">
        <v>43</v>
      </c>
      <c r="B14" s="10">
        <v>49187.7</v>
      </c>
      <c r="C14" s="13" t="s">
        <v>9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  <c r="I14" s="12">
        <v>1</v>
      </c>
      <c r="J14" s="10">
        <f>B14</f>
        <v>49187.7</v>
      </c>
      <c r="K14" s="13" t="s">
        <v>9</v>
      </c>
      <c r="L14" s="13" t="s">
        <v>9</v>
      </c>
      <c r="M14" s="13" t="s">
        <v>9</v>
      </c>
      <c r="N14" s="13" t="s">
        <v>9</v>
      </c>
    </row>
    <row r="15" spans="1:14" ht="12.75">
      <c r="A15" s="3" t="s">
        <v>44</v>
      </c>
      <c r="B15" s="10">
        <v>1667.5</v>
      </c>
      <c r="C15" s="14" t="s">
        <v>9</v>
      </c>
      <c r="D15" s="13" t="s">
        <v>9</v>
      </c>
      <c r="E15" s="14" t="s">
        <v>9</v>
      </c>
      <c r="F15" s="13" t="s">
        <v>9</v>
      </c>
      <c r="G15" s="14" t="s">
        <v>9</v>
      </c>
      <c r="H15" s="13" t="s">
        <v>9</v>
      </c>
      <c r="I15" s="12">
        <v>1</v>
      </c>
      <c r="J15" s="10">
        <f>B15</f>
        <v>1667.5</v>
      </c>
      <c r="K15" s="14" t="s">
        <v>9</v>
      </c>
      <c r="L15" s="13" t="s">
        <v>9</v>
      </c>
      <c r="M15" s="14" t="s">
        <v>9</v>
      </c>
      <c r="N15" s="13" t="s">
        <v>9</v>
      </c>
    </row>
    <row r="16" spans="1:14" ht="12.75">
      <c r="A16" s="26" t="s">
        <v>56</v>
      </c>
      <c r="B16" s="10">
        <v>5805</v>
      </c>
      <c r="C16" s="14" t="s">
        <v>9</v>
      </c>
      <c r="D16" s="13" t="s">
        <v>9</v>
      </c>
      <c r="E16" s="14" t="s">
        <v>9</v>
      </c>
      <c r="F16" s="13" t="s">
        <v>9</v>
      </c>
      <c r="G16" s="14" t="s">
        <v>9</v>
      </c>
      <c r="H16" s="13" t="s">
        <v>9</v>
      </c>
      <c r="I16" s="12">
        <v>1</v>
      </c>
      <c r="J16" s="10">
        <f>B16</f>
        <v>5805</v>
      </c>
      <c r="K16" s="14" t="s">
        <v>9</v>
      </c>
      <c r="L16" s="13" t="s">
        <v>9</v>
      </c>
      <c r="M16" s="14" t="s">
        <v>9</v>
      </c>
      <c r="N16" s="13" t="s">
        <v>9</v>
      </c>
    </row>
    <row r="17" spans="1:14" ht="12.75">
      <c r="A17" s="28" t="s">
        <v>47</v>
      </c>
      <c r="B17" s="29">
        <f>SUM(B8:B16)</f>
        <v>80210.09</v>
      </c>
      <c r="C17" s="30"/>
      <c r="D17" s="29">
        <f>SUM(D8:D15)</f>
        <v>5307</v>
      </c>
      <c r="E17" s="30"/>
      <c r="F17" s="31"/>
      <c r="G17" s="30"/>
      <c r="H17" s="32">
        <f>SUM(H13:H15)</f>
        <v>12359.66</v>
      </c>
      <c r="I17" s="30"/>
      <c r="J17" s="32">
        <f>SUM(J10:J16)</f>
        <v>62543.42999999999</v>
      </c>
      <c r="K17" s="23"/>
      <c r="L17" s="24"/>
      <c r="M17" s="23"/>
      <c r="N17" s="24"/>
    </row>
    <row r="18" spans="1:14" ht="12.75">
      <c r="A18" s="3"/>
      <c r="B18" s="23"/>
      <c r="C18" s="23"/>
      <c r="D18" s="23"/>
      <c r="E18" s="23"/>
      <c r="F18" s="24"/>
      <c r="G18" s="23"/>
      <c r="H18" s="24"/>
      <c r="I18" s="23"/>
      <c r="J18" s="24"/>
      <c r="K18" s="23"/>
      <c r="L18" s="24"/>
      <c r="M18" s="23"/>
      <c r="N18" s="24"/>
    </row>
    <row r="19" spans="1:14" ht="12.75">
      <c r="A19" s="27" t="s">
        <v>45</v>
      </c>
      <c r="B19" s="20"/>
      <c r="C19" s="20"/>
      <c r="D19" s="20"/>
      <c r="E19" s="20"/>
      <c r="F19" s="21"/>
      <c r="G19" s="20"/>
      <c r="H19" s="21"/>
      <c r="I19" s="20"/>
      <c r="J19" s="21"/>
      <c r="K19" s="20"/>
      <c r="L19" s="21"/>
      <c r="M19" s="20"/>
      <c r="N19" s="21"/>
    </row>
    <row r="20" spans="1:14" ht="12.75">
      <c r="A20" s="22" t="s">
        <v>22</v>
      </c>
      <c r="B20" s="10">
        <v>7479.85</v>
      </c>
      <c r="C20" s="12">
        <v>1</v>
      </c>
      <c r="D20" s="10">
        <f>B20</f>
        <v>7479.85</v>
      </c>
      <c r="E20" s="13" t="s">
        <v>9</v>
      </c>
      <c r="F20" s="14" t="s">
        <v>9</v>
      </c>
      <c r="G20" s="13" t="s">
        <v>9</v>
      </c>
      <c r="H20" s="14" t="s">
        <v>9</v>
      </c>
      <c r="I20" s="13" t="s">
        <v>9</v>
      </c>
      <c r="J20" s="14" t="s">
        <v>9</v>
      </c>
      <c r="K20" s="13" t="s">
        <v>9</v>
      </c>
      <c r="L20" s="14" t="s">
        <v>9</v>
      </c>
      <c r="M20" s="13" t="s">
        <v>9</v>
      </c>
      <c r="N20" s="14" t="s">
        <v>9</v>
      </c>
    </row>
    <row r="21" spans="1:14" ht="12.75">
      <c r="A21" s="22" t="s">
        <v>23</v>
      </c>
      <c r="B21" s="10">
        <v>14146.88</v>
      </c>
      <c r="C21" s="12">
        <v>1</v>
      </c>
      <c r="D21" s="10">
        <f>B21</f>
        <v>14146.88</v>
      </c>
      <c r="E21" s="13" t="s">
        <v>9</v>
      </c>
      <c r="F21" s="14" t="s">
        <v>9</v>
      </c>
      <c r="G21" s="13" t="s">
        <v>9</v>
      </c>
      <c r="H21" s="14" t="s">
        <v>9</v>
      </c>
      <c r="I21" s="13" t="s">
        <v>9</v>
      </c>
      <c r="J21" s="14" t="s">
        <v>9</v>
      </c>
      <c r="K21" s="13" t="s">
        <v>9</v>
      </c>
      <c r="L21" s="14" t="s">
        <v>9</v>
      </c>
      <c r="M21" s="13" t="s">
        <v>9</v>
      </c>
      <c r="N21" s="14" t="s">
        <v>9</v>
      </c>
    </row>
    <row r="22" spans="1:14" ht="12.75">
      <c r="A22" s="22" t="s">
        <v>24</v>
      </c>
      <c r="B22" s="10">
        <v>105119.57</v>
      </c>
      <c r="C22" s="12">
        <v>1</v>
      </c>
      <c r="D22" s="10">
        <f>B22</f>
        <v>105119.57</v>
      </c>
      <c r="E22" s="13" t="s">
        <v>9</v>
      </c>
      <c r="F22" s="14" t="s">
        <v>9</v>
      </c>
      <c r="G22" s="13" t="s">
        <v>9</v>
      </c>
      <c r="H22" s="14" t="s">
        <v>9</v>
      </c>
      <c r="I22" s="13" t="s">
        <v>9</v>
      </c>
      <c r="J22" s="14" t="s">
        <v>9</v>
      </c>
      <c r="K22" s="13" t="s">
        <v>9</v>
      </c>
      <c r="L22" s="14" t="s">
        <v>9</v>
      </c>
      <c r="M22" s="13" t="s">
        <v>9</v>
      </c>
      <c r="N22" s="14" t="s">
        <v>9</v>
      </c>
    </row>
    <row r="23" spans="1:14" ht="12.75">
      <c r="A23" s="22" t="s">
        <v>49</v>
      </c>
      <c r="B23" s="10">
        <v>94108.09</v>
      </c>
      <c r="C23" s="13" t="s">
        <v>9</v>
      </c>
      <c r="D23" s="14" t="s">
        <v>9</v>
      </c>
      <c r="E23" s="13">
        <v>1</v>
      </c>
      <c r="F23" s="14">
        <f>B23</f>
        <v>94108.09</v>
      </c>
      <c r="G23" s="13" t="s">
        <v>9</v>
      </c>
      <c r="H23" s="14" t="s">
        <v>9</v>
      </c>
      <c r="I23" s="13" t="s">
        <v>9</v>
      </c>
      <c r="J23" s="14" t="s">
        <v>9</v>
      </c>
      <c r="K23" s="13" t="s">
        <v>9</v>
      </c>
      <c r="L23" s="14" t="s">
        <v>9</v>
      </c>
      <c r="M23" s="13" t="s">
        <v>9</v>
      </c>
      <c r="N23" s="14" t="s">
        <v>9</v>
      </c>
    </row>
    <row r="24" spans="1:14" ht="12.75">
      <c r="A24" s="22" t="s">
        <v>25</v>
      </c>
      <c r="B24" s="10">
        <v>53575.63</v>
      </c>
      <c r="C24" s="13" t="s">
        <v>9</v>
      </c>
      <c r="D24" s="14" t="s">
        <v>9</v>
      </c>
      <c r="E24" s="13" t="s">
        <v>9</v>
      </c>
      <c r="F24" s="14" t="s">
        <v>9</v>
      </c>
      <c r="G24" s="12">
        <v>1</v>
      </c>
      <c r="H24" s="10">
        <f>B24</f>
        <v>53575.63</v>
      </c>
      <c r="I24" s="13" t="s">
        <v>9</v>
      </c>
      <c r="J24" s="14" t="s">
        <v>9</v>
      </c>
      <c r="K24" s="13" t="s">
        <v>9</v>
      </c>
      <c r="L24" s="14" t="s">
        <v>9</v>
      </c>
      <c r="M24" s="13" t="s">
        <v>9</v>
      </c>
      <c r="N24" s="14" t="s">
        <v>9</v>
      </c>
    </row>
    <row r="25" spans="1:14" ht="12.75">
      <c r="A25" s="22" t="s">
        <v>26</v>
      </c>
      <c r="B25" s="10">
        <v>53716.41</v>
      </c>
      <c r="C25" s="13" t="s">
        <v>9</v>
      </c>
      <c r="D25" s="14" t="s">
        <v>9</v>
      </c>
      <c r="E25" s="13" t="s">
        <v>9</v>
      </c>
      <c r="F25" s="14" t="s">
        <v>9</v>
      </c>
      <c r="G25" s="13" t="s">
        <v>9</v>
      </c>
      <c r="H25" s="14" t="s">
        <v>9</v>
      </c>
      <c r="I25" s="13" t="s">
        <v>9</v>
      </c>
      <c r="J25" s="14" t="s">
        <v>9</v>
      </c>
      <c r="K25" s="13">
        <v>1</v>
      </c>
      <c r="L25" s="14">
        <f>B25</f>
        <v>53716.41</v>
      </c>
      <c r="M25" s="13" t="s">
        <v>9</v>
      </c>
      <c r="N25" s="14" t="s">
        <v>9</v>
      </c>
    </row>
    <row r="26" spans="1:14" ht="12.75">
      <c r="A26" s="22" t="s">
        <v>27</v>
      </c>
      <c r="B26" s="10">
        <v>49708.21</v>
      </c>
      <c r="C26" s="13" t="s">
        <v>9</v>
      </c>
      <c r="D26" s="14" t="s">
        <v>9</v>
      </c>
      <c r="E26" s="13" t="s">
        <v>9</v>
      </c>
      <c r="F26" s="13" t="s">
        <v>9</v>
      </c>
      <c r="G26" s="13" t="s">
        <v>9</v>
      </c>
      <c r="H26" s="13" t="s">
        <v>9</v>
      </c>
      <c r="I26" s="13">
        <v>1</v>
      </c>
      <c r="J26" s="14">
        <f>I26*B26</f>
        <v>49708.21</v>
      </c>
      <c r="K26" s="13" t="s">
        <v>9</v>
      </c>
      <c r="L26" s="14" t="s">
        <v>9</v>
      </c>
      <c r="M26" s="13" t="s">
        <v>9</v>
      </c>
      <c r="N26" s="14" t="s">
        <v>9</v>
      </c>
    </row>
    <row r="27" spans="1:14" ht="12.75">
      <c r="A27" s="22" t="s">
        <v>28</v>
      </c>
      <c r="B27" s="10">
        <v>3446.1</v>
      </c>
      <c r="C27" s="13">
        <v>0.4337</v>
      </c>
      <c r="D27" s="14">
        <f>C27*B27</f>
        <v>1494.5735699999998</v>
      </c>
      <c r="E27" s="13" t="s">
        <v>9</v>
      </c>
      <c r="F27" s="14" t="s">
        <v>9</v>
      </c>
      <c r="G27" s="13" t="s">
        <v>9</v>
      </c>
      <c r="H27" s="14" t="s">
        <v>9</v>
      </c>
      <c r="I27" s="13">
        <v>0.5637</v>
      </c>
      <c r="J27" s="14">
        <f>B27-D27</f>
        <v>1951.5264300000001</v>
      </c>
      <c r="K27" s="13" t="s">
        <v>9</v>
      </c>
      <c r="L27" s="13" t="s">
        <v>9</v>
      </c>
      <c r="M27" s="13" t="s">
        <v>9</v>
      </c>
      <c r="N27" s="14" t="s">
        <v>9</v>
      </c>
    </row>
    <row r="28" spans="1:14" ht="12.75">
      <c r="A28" s="22" t="s">
        <v>29</v>
      </c>
      <c r="B28" s="10">
        <v>93871.65</v>
      </c>
      <c r="C28" s="13" t="s">
        <v>9</v>
      </c>
      <c r="D28" s="14" t="s">
        <v>9</v>
      </c>
      <c r="E28" s="13" t="s">
        <v>9</v>
      </c>
      <c r="F28" s="14" t="s">
        <v>9</v>
      </c>
      <c r="G28" s="13">
        <v>0.5</v>
      </c>
      <c r="H28" s="14">
        <f>G28*B28</f>
        <v>46935.825</v>
      </c>
      <c r="I28" s="13">
        <v>0.5</v>
      </c>
      <c r="J28" s="14">
        <f>I28*B28</f>
        <v>46935.825</v>
      </c>
      <c r="K28" s="13" t="s">
        <v>9</v>
      </c>
      <c r="L28" s="14" t="s">
        <v>9</v>
      </c>
      <c r="M28" s="13" t="s">
        <v>9</v>
      </c>
      <c r="N28" s="14" t="s">
        <v>9</v>
      </c>
    </row>
    <row r="29" spans="1:14" ht="12.75">
      <c r="A29" s="22" t="s">
        <v>30</v>
      </c>
      <c r="B29" s="10">
        <v>59931.66</v>
      </c>
      <c r="C29" s="13" t="s">
        <v>9</v>
      </c>
      <c r="D29" s="14" t="s">
        <v>9</v>
      </c>
      <c r="E29" s="13" t="s">
        <v>9</v>
      </c>
      <c r="F29" s="14" t="s">
        <v>9</v>
      </c>
      <c r="G29" s="13" t="s">
        <v>9</v>
      </c>
      <c r="H29" s="14" t="s">
        <v>9</v>
      </c>
      <c r="I29" s="13">
        <v>1</v>
      </c>
      <c r="J29" s="14">
        <f>B29</f>
        <v>59931.66</v>
      </c>
      <c r="K29" s="13" t="s">
        <v>9</v>
      </c>
      <c r="L29" s="14" t="s">
        <v>9</v>
      </c>
      <c r="M29" s="13" t="s">
        <v>9</v>
      </c>
      <c r="N29" s="14" t="s">
        <v>9</v>
      </c>
    </row>
    <row r="30" spans="1:14" ht="12.75">
      <c r="A30" s="22" t="s">
        <v>31</v>
      </c>
      <c r="B30" s="10">
        <v>4534.02</v>
      </c>
      <c r="C30" s="13" t="s">
        <v>9</v>
      </c>
      <c r="D30" s="14" t="s">
        <v>9</v>
      </c>
      <c r="E30" s="13" t="s">
        <v>9</v>
      </c>
      <c r="F30" s="14" t="s">
        <v>9</v>
      </c>
      <c r="G30" s="13" t="s">
        <v>9</v>
      </c>
      <c r="H30" s="14" t="s">
        <v>9</v>
      </c>
      <c r="I30" s="13">
        <v>1</v>
      </c>
      <c r="J30" s="14">
        <f>B30</f>
        <v>4534.02</v>
      </c>
      <c r="K30" s="13" t="s">
        <v>9</v>
      </c>
      <c r="L30" s="14" t="s">
        <v>9</v>
      </c>
      <c r="M30" s="13" t="s">
        <v>9</v>
      </c>
      <c r="N30" s="14" t="str">
        <f>D30</f>
        <v>x</v>
      </c>
    </row>
    <row r="31" spans="1:14" ht="12.75">
      <c r="A31" s="22" t="s">
        <v>32</v>
      </c>
      <c r="B31" s="10">
        <v>38400.47</v>
      </c>
      <c r="C31" s="13" t="s">
        <v>9</v>
      </c>
      <c r="D31" s="14" t="s">
        <v>9</v>
      </c>
      <c r="E31" s="13" t="s">
        <v>9</v>
      </c>
      <c r="F31" s="14" t="s">
        <v>9</v>
      </c>
      <c r="G31" s="13" t="s">
        <v>9</v>
      </c>
      <c r="H31" s="14" t="s">
        <v>9</v>
      </c>
      <c r="I31" s="13" t="s">
        <v>9</v>
      </c>
      <c r="J31" s="14" t="s">
        <v>9</v>
      </c>
      <c r="K31" s="13">
        <v>0.5</v>
      </c>
      <c r="L31" s="14">
        <f>K31*B31</f>
        <v>19200.235</v>
      </c>
      <c r="M31" s="13">
        <v>0.5</v>
      </c>
      <c r="N31" s="14">
        <f aca="true" t="shared" si="0" ref="N31:N38">M31*B31</f>
        <v>19200.235</v>
      </c>
    </row>
    <row r="32" spans="1:14" ht="12.75">
      <c r="A32" s="22" t="s">
        <v>50</v>
      </c>
      <c r="B32" s="10">
        <v>64732.99</v>
      </c>
      <c r="C32" s="13" t="s">
        <v>9</v>
      </c>
      <c r="D32" s="14" t="s">
        <v>9</v>
      </c>
      <c r="E32" s="13" t="s">
        <v>9</v>
      </c>
      <c r="F32" s="14" t="s">
        <v>9</v>
      </c>
      <c r="G32" s="13">
        <v>0.2</v>
      </c>
      <c r="H32" s="14">
        <f>G32*B32</f>
        <v>12946.598</v>
      </c>
      <c r="I32" s="13">
        <v>0.2</v>
      </c>
      <c r="J32" s="14">
        <f>I32*B32</f>
        <v>12946.598</v>
      </c>
      <c r="K32" s="13">
        <v>0.2</v>
      </c>
      <c r="L32" s="14">
        <f>J32</f>
        <v>12946.598</v>
      </c>
      <c r="M32" s="13">
        <v>0.4</v>
      </c>
      <c r="N32" s="14">
        <f t="shared" si="0"/>
        <v>25893.196</v>
      </c>
    </row>
    <row r="33" spans="1:14" ht="12.75">
      <c r="A33" s="22" t="s">
        <v>33</v>
      </c>
      <c r="B33" s="10">
        <v>24331.84</v>
      </c>
      <c r="C33" s="13" t="s">
        <v>9</v>
      </c>
      <c r="D33" s="14" t="s">
        <v>9</v>
      </c>
      <c r="E33" s="13" t="s">
        <v>9</v>
      </c>
      <c r="F33" s="14" t="s">
        <v>9</v>
      </c>
      <c r="G33" s="13">
        <v>0.2</v>
      </c>
      <c r="H33" s="14">
        <f>G33*B33</f>
        <v>4866.368</v>
      </c>
      <c r="I33" s="13">
        <v>0.2</v>
      </c>
      <c r="J33" s="14">
        <f>I33*B33</f>
        <v>4866.368</v>
      </c>
      <c r="K33" s="13">
        <v>0.2</v>
      </c>
      <c r="L33" s="14">
        <f>J33</f>
        <v>4866.368</v>
      </c>
      <c r="M33" s="13">
        <v>0.4</v>
      </c>
      <c r="N33" s="14">
        <f t="shared" si="0"/>
        <v>9732.736</v>
      </c>
    </row>
    <row r="34" spans="1:14" ht="12.75">
      <c r="A34" s="22" t="s">
        <v>34</v>
      </c>
      <c r="B34" s="10">
        <v>12663.22</v>
      </c>
      <c r="C34" s="13" t="s">
        <v>9</v>
      </c>
      <c r="D34" s="14" t="s">
        <v>9</v>
      </c>
      <c r="E34" s="13" t="s">
        <v>9</v>
      </c>
      <c r="F34" s="14" t="s">
        <v>9</v>
      </c>
      <c r="G34" s="13">
        <v>0.2</v>
      </c>
      <c r="H34" s="14">
        <f>G34*B34</f>
        <v>2532.6440000000002</v>
      </c>
      <c r="I34" s="13">
        <v>0.2</v>
      </c>
      <c r="J34" s="14">
        <f>I34*B34</f>
        <v>2532.6440000000002</v>
      </c>
      <c r="K34" s="13">
        <v>0.2</v>
      </c>
      <c r="L34" s="14">
        <f>J34</f>
        <v>2532.6440000000002</v>
      </c>
      <c r="M34" s="13">
        <v>0.4</v>
      </c>
      <c r="N34" s="14">
        <f t="shared" si="0"/>
        <v>5065.2880000000005</v>
      </c>
    </row>
    <row r="35" spans="1:14" ht="12.75">
      <c r="A35" s="22" t="s">
        <v>35</v>
      </c>
      <c r="B35" s="10">
        <v>26442.87</v>
      </c>
      <c r="C35" s="13" t="s">
        <v>9</v>
      </c>
      <c r="D35" s="14" t="s">
        <v>9</v>
      </c>
      <c r="E35" s="13" t="s">
        <v>9</v>
      </c>
      <c r="F35" s="13" t="s">
        <v>9</v>
      </c>
      <c r="G35" s="13">
        <v>0.1</v>
      </c>
      <c r="H35" s="14">
        <f>G35*B35</f>
        <v>2644.2870000000003</v>
      </c>
      <c r="I35" s="13">
        <v>0.1</v>
      </c>
      <c r="J35" s="14">
        <f>I35*B35</f>
        <v>2644.2870000000003</v>
      </c>
      <c r="K35" s="13" t="s">
        <v>9</v>
      </c>
      <c r="L35" s="13" t="s">
        <v>9</v>
      </c>
      <c r="M35" s="13">
        <v>0.8</v>
      </c>
      <c r="N35" s="14">
        <f t="shared" si="0"/>
        <v>21154.296000000002</v>
      </c>
    </row>
    <row r="36" spans="1:14" ht="12.75">
      <c r="A36" s="22" t="s">
        <v>51</v>
      </c>
      <c r="B36" s="10">
        <v>19459</v>
      </c>
      <c r="C36" s="13" t="s">
        <v>9</v>
      </c>
      <c r="D36" s="14" t="s">
        <v>9</v>
      </c>
      <c r="E36" s="13" t="s">
        <v>9</v>
      </c>
      <c r="F36" s="13" t="s">
        <v>9</v>
      </c>
      <c r="G36" s="13" t="s">
        <v>9</v>
      </c>
      <c r="H36" s="13" t="s">
        <v>9</v>
      </c>
      <c r="I36" s="13" t="s">
        <v>9</v>
      </c>
      <c r="J36" s="13" t="s">
        <v>9</v>
      </c>
      <c r="K36" s="13" t="s">
        <v>9</v>
      </c>
      <c r="L36" s="13" t="s">
        <v>9</v>
      </c>
      <c r="M36" s="13">
        <v>1</v>
      </c>
      <c r="N36" s="14">
        <f t="shared" si="0"/>
        <v>19459</v>
      </c>
    </row>
    <row r="37" spans="1:14" ht="12.75">
      <c r="A37" s="22" t="s">
        <v>52</v>
      </c>
      <c r="B37" s="10">
        <v>48764.36</v>
      </c>
      <c r="C37" s="13" t="s">
        <v>9</v>
      </c>
      <c r="D37" s="14" t="s">
        <v>9</v>
      </c>
      <c r="E37" s="13" t="s">
        <v>9</v>
      </c>
      <c r="F37" s="13" t="s">
        <v>9</v>
      </c>
      <c r="G37" s="13" t="s">
        <v>9</v>
      </c>
      <c r="H37" s="13" t="s">
        <v>9</v>
      </c>
      <c r="I37" s="13">
        <v>0.5</v>
      </c>
      <c r="J37" s="14">
        <f>I37*B37</f>
        <v>24382.18</v>
      </c>
      <c r="K37" s="13">
        <v>0.5</v>
      </c>
      <c r="L37" s="14">
        <f>K37*B37</f>
        <v>24382.18</v>
      </c>
      <c r="M37" s="13" t="s">
        <v>9</v>
      </c>
      <c r="N37" s="13" t="s">
        <v>9</v>
      </c>
    </row>
    <row r="38" spans="1:14" ht="12.75">
      <c r="A38" s="22" t="s">
        <v>53</v>
      </c>
      <c r="B38" s="10">
        <v>22106.16</v>
      </c>
      <c r="C38" s="13" t="s">
        <v>9</v>
      </c>
      <c r="D38" s="14" t="s">
        <v>9</v>
      </c>
      <c r="E38" s="13" t="s">
        <v>9</v>
      </c>
      <c r="F38" s="13" t="s">
        <v>9</v>
      </c>
      <c r="G38" s="13" t="s">
        <v>9</v>
      </c>
      <c r="H38" s="13" t="s">
        <v>9</v>
      </c>
      <c r="I38" s="13" t="s">
        <v>9</v>
      </c>
      <c r="J38" s="13" t="s">
        <v>9</v>
      </c>
      <c r="K38" s="13" t="s">
        <v>9</v>
      </c>
      <c r="L38" s="13" t="s">
        <v>9</v>
      </c>
      <c r="M38" s="13">
        <v>1</v>
      </c>
      <c r="N38" s="14">
        <f t="shared" si="0"/>
        <v>22106.16</v>
      </c>
    </row>
    <row r="39" spans="1:14" ht="12.75">
      <c r="A39" s="22" t="s">
        <v>54</v>
      </c>
      <c r="B39" s="10">
        <v>8990</v>
      </c>
      <c r="C39" s="13" t="s">
        <v>9</v>
      </c>
      <c r="D39" s="14" t="s">
        <v>9</v>
      </c>
      <c r="E39" s="13" t="s">
        <v>9</v>
      </c>
      <c r="F39" s="13" t="s">
        <v>9</v>
      </c>
      <c r="G39" s="13" t="s">
        <v>9</v>
      </c>
      <c r="H39" s="13" t="s">
        <v>9</v>
      </c>
      <c r="I39" s="13" t="s">
        <v>9</v>
      </c>
      <c r="J39" s="13" t="s">
        <v>9</v>
      </c>
      <c r="K39" s="13">
        <v>0.5</v>
      </c>
      <c r="L39" s="14">
        <f>K39*B39</f>
        <v>4495</v>
      </c>
      <c r="M39" s="13">
        <v>0.5</v>
      </c>
      <c r="N39" s="14">
        <f>M39*B39</f>
        <v>4495</v>
      </c>
    </row>
    <row r="40" spans="1:14" ht="12.75">
      <c r="A40" s="22" t="s">
        <v>55</v>
      </c>
      <c r="B40" s="10">
        <v>1227.79</v>
      </c>
      <c r="C40" s="13" t="s">
        <v>9</v>
      </c>
      <c r="D40" s="14" t="s">
        <v>9</v>
      </c>
      <c r="E40" s="13" t="s">
        <v>9</v>
      </c>
      <c r="F40" s="13" t="s">
        <v>9</v>
      </c>
      <c r="G40" s="13" t="s">
        <v>9</v>
      </c>
      <c r="H40" s="13" t="s">
        <v>9</v>
      </c>
      <c r="I40" s="13" t="s">
        <v>9</v>
      </c>
      <c r="J40" s="13" t="s">
        <v>9</v>
      </c>
      <c r="K40" s="13" t="s">
        <v>9</v>
      </c>
      <c r="L40" s="13" t="s">
        <v>9</v>
      </c>
      <c r="M40" s="13">
        <v>1</v>
      </c>
      <c r="N40" s="14">
        <f>M40*B40</f>
        <v>1227.79</v>
      </c>
    </row>
    <row r="41" spans="1:14" ht="12.75">
      <c r="A41" s="33" t="s">
        <v>46</v>
      </c>
      <c r="B41" s="11">
        <f>SUM(B20:B40)</f>
        <v>806756.77</v>
      </c>
      <c r="C41" s="15"/>
      <c r="D41" s="11">
        <f>SUM(D20:D39)</f>
        <v>128240.87357</v>
      </c>
      <c r="E41" s="15"/>
      <c r="F41" s="11">
        <f>SUM(F23:F39)</f>
        <v>94108.09</v>
      </c>
      <c r="G41" s="15"/>
      <c r="H41" s="11">
        <f>SUM(H24:H39)</f>
        <v>123501.35199999998</v>
      </c>
      <c r="I41" s="15"/>
      <c r="J41" s="11">
        <f>SUM(J26:J39)</f>
        <v>210433.31842999998</v>
      </c>
      <c r="K41" s="15"/>
      <c r="L41" s="11">
        <f>SUM(L19:L39)</f>
        <v>122139.435</v>
      </c>
      <c r="M41" s="15"/>
      <c r="N41" s="11">
        <f>SUM(N31:N40)</f>
        <v>128333.701</v>
      </c>
    </row>
    <row r="42" spans="2:12" ht="12.75">
      <c r="B42" s="1"/>
      <c r="C42" s="2"/>
      <c r="D42" s="1"/>
      <c r="E42" s="2"/>
      <c r="F42" s="1"/>
      <c r="G42" s="2"/>
      <c r="H42" s="1"/>
      <c r="I42" s="2"/>
      <c r="J42" s="1"/>
      <c r="K42" s="2"/>
      <c r="L42" s="1"/>
    </row>
    <row r="43" spans="1:14" ht="12.75">
      <c r="A43" s="34" t="s">
        <v>48</v>
      </c>
      <c r="B43" s="35">
        <f>B41+B17</f>
        <v>886966.86</v>
      </c>
      <c r="C43" s="36"/>
      <c r="D43" s="35">
        <f>D41+D17</f>
        <v>133547.87357</v>
      </c>
      <c r="E43" s="36"/>
      <c r="F43" s="35">
        <f>F41+F17</f>
        <v>94108.09</v>
      </c>
      <c r="G43" s="36"/>
      <c r="H43" s="35">
        <f>H41+H17</f>
        <v>135861.012</v>
      </c>
      <c r="I43" s="36"/>
      <c r="J43" s="35">
        <f>J41+J17</f>
        <v>272976.74843</v>
      </c>
      <c r="K43" s="36"/>
      <c r="L43" s="35">
        <f>L41+L17</f>
        <v>122139.435</v>
      </c>
      <c r="M43" s="37"/>
      <c r="N43" s="38">
        <f>N41+N17</f>
        <v>128333.701</v>
      </c>
    </row>
    <row r="44" spans="1:12" ht="12.75">
      <c r="A44" s="9" t="s">
        <v>57</v>
      </c>
      <c r="B44" s="1"/>
      <c r="C44" s="2"/>
      <c r="D44" t="s">
        <v>10</v>
      </c>
      <c r="E44" s="2"/>
      <c r="F44" s="1"/>
      <c r="G44" s="2"/>
      <c r="H44" s="1"/>
      <c r="I44" s="2"/>
      <c r="J44" s="1"/>
      <c r="K44" s="2"/>
      <c r="L44" s="1"/>
    </row>
    <row r="45" spans="4:12" ht="12.75">
      <c r="D45" t="s">
        <v>11</v>
      </c>
      <c r="E45" s="2"/>
      <c r="F45" s="1"/>
      <c r="G45" s="2"/>
      <c r="H45" s="1"/>
      <c r="I45" s="2"/>
      <c r="J45" s="1"/>
      <c r="K45" s="2"/>
      <c r="L45" s="1"/>
    </row>
    <row r="46" spans="4:12" ht="12.75">
      <c r="D46" t="s">
        <v>12</v>
      </c>
      <c r="E46" s="2"/>
      <c r="F46" s="1"/>
      <c r="G46" s="2"/>
      <c r="H46" s="1"/>
      <c r="I46" s="2"/>
      <c r="J46" s="1"/>
      <c r="K46" s="2"/>
      <c r="L46" s="1"/>
    </row>
    <row r="47" spans="2:12" ht="12.75">
      <c r="B47" s="1"/>
      <c r="C47" s="2"/>
      <c r="E47" s="2"/>
      <c r="F47" s="1"/>
      <c r="G47" s="2"/>
      <c r="H47" s="1"/>
      <c r="I47" s="2"/>
      <c r="J47" s="1"/>
      <c r="K47" s="2"/>
      <c r="L47" s="1"/>
    </row>
    <row r="48" spans="2:12" ht="12.75">
      <c r="B48" s="1"/>
      <c r="C48" s="2"/>
      <c r="E48" s="2"/>
      <c r="F48" s="1"/>
      <c r="G48" s="2"/>
      <c r="H48" s="1"/>
      <c r="I48" s="2"/>
      <c r="J48" s="1"/>
      <c r="K48" s="2"/>
      <c r="L48" s="1"/>
    </row>
    <row r="49" spans="2:12" ht="12.75">
      <c r="B49" s="1"/>
      <c r="C49" s="2"/>
      <c r="D49" s="1"/>
      <c r="F49" s="1"/>
      <c r="H49" s="1"/>
      <c r="J49" s="1"/>
      <c r="L49" s="1"/>
    </row>
    <row r="50" spans="2:12" ht="12.75">
      <c r="B50" s="1"/>
      <c r="C50" s="2"/>
      <c r="D50" s="1"/>
      <c r="F50" s="1"/>
      <c r="H50" s="1"/>
      <c r="J50" s="1"/>
      <c r="L50" s="1"/>
    </row>
    <row r="51" spans="2:12" ht="12.75">
      <c r="B51" s="1"/>
      <c r="C51" s="2"/>
      <c r="D51" s="1"/>
      <c r="F51" s="1"/>
      <c r="H51" s="1"/>
      <c r="J51" s="1"/>
      <c r="L51" s="1"/>
    </row>
    <row r="52" spans="2:4" ht="12.75">
      <c r="B52" s="1"/>
      <c r="C52" s="2"/>
      <c r="D52" s="1"/>
    </row>
    <row r="53" spans="2:8" ht="12.75">
      <c r="B53" s="1"/>
      <c r="C53" s="2"/>
      <c r="D53" s="1"/>
      <c r="H53" s="1"/>
    </row>
    <row r="54" spans="2:10" ht="12.75">
      <c r="B54" s="1"/>
      <c r="C54" s="2"/>
      <c r="D54" s="1"/>
      <c r="J54" s="1"/>
    </row>
  </sheetData>
  <sheetProtection/>
  <mergeCells count="1">
    <mergeCell ref="A1:L1"/>
  </mergeCells>
  <printOptions/>
  <pageMargins left="0.16" right="0.17" top="0.16" bottom="0.16" header="0.492125985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Win7</cp:lastModifiedBy>
  <cp:lastPrinted>2010-05-16T17:02:32Z</cp:lastPrinted>
  <dcterms:created xsi:type="dcterms:W3CDTF">2008-05-25T14:36:58Z</dcterms:created>
  <dcterms:modified xsi:type="dcterms:W3CDTF">2012-05-09T14:37:09Z</dcterms:modified>
  <cp:category/>
  <cp:version/>
  <cp:contentType/>
  <cp:contentStatus/>
</cp:coreProperties>
</file>